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Esas Sirkuler\2020\"/>
    </mc:Choice>
  </mc:AlternateContent>
  <xr:revisionPtr revIDLastSave="0" documentId="8_{1309C56C-F6A6-49BF-B731-5A1E289498EB}" xr6:coauthVersionLast="44" xr6:coauthVersionMax="44" xr10:uidLastSave="{00000000-0000-0000-0000-000000000000}"/>
  <bookViews>
    <workbookView xWindow="-108" yWindow="-108" windowWidth="23256" windowHeight="12576" xr2:uid="{C78B04B2-567B-472C-AC9B-FF54924D1061}"/>
  </bookViews>
  <sheets>
    <sheet name="Kanun Yolundan Vazgeçme Hesapl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G13" i="1" s="1"/>
  <c r="F12" i="1"/>
  <c r="H12" i="1" s="1"/>
  <c r="H11" i="1"/>
  <c r="F11" i="1"/>
  <c r="E11" i="1"/>
  <c r="G11" i="1" s="1"/>
  <c r="F10" i="1"/>
  <c r="H10" i="1" s="1"/>
  <c r="E9" i="1"/>
  <c r="C9" i="1"/>
  <c r="G9" i="1" s="1"/>
  <c r="D8" i="1"/>
  <c r="C8" i="1"/>
  <c r="C3" i="1"/>
  <c r="E12" i="1" s="1"/>
  <c r="G12" i="1" s="1"/>
  <c r="I13" i="1" l="1"/>
  <c r="J13" i="1" s="1"/>
  <c r="J9" i="1"/>
  <c r="I9" i="1"/>
  <c r="I12" i="1"/>
  <c r="J12" i="1" s="1"/>
  <c r="I11" i="1"/>
  <c r="J11" i="1" s="1"/>
  <c r="E10" i="1"/>
  <c r="G10" i="1" s="1"/>
  <c r="E8" i="1"/>
  <c r="G8" i="1" s="1"/>
  <c r="F9" i="1"/>
  <c r="H9" i="1" s="1"/>
  <c r="F13" i="1"/>
  <c r="H13" i="1" s="1"/>
  <c r="F8" i="1"/>
  <c r="H8" i="1" s="1"/>
  <c r="I10" i="1" l="1"/>
  <c r="J10" i="1"/>
  <c r="J8" i="1"/>
  <c r="I8" i="1"/>
</calcChain>
</file>

<file path=xl/sharedStrings.xml><?xml version="1.0" encoding="utf-8"?>
<sst xmlns="http://schemas.openxmlformats.org/spreadsheetml/2006/main" count="22" uniqueCount="18">
  <si>
    <t>Kesilen Vergi</t>
  </si>
  <si>
    <t>Kesilen Vergi Ziyaı Cezası</t>
  </si>
  <si>
    <t>Kanun Yolundan Vazgeçme</t>
  </si>
  <si>
    <t>Vergi Aslı</t>
  </si>
  <si>
    <t>Ceza</t>
  </si>
  <si>
    <t xml:space="preserve">Toplam </t>
  </si>
  <si>
    <t>1 Ay İçinde Ödenirse</t>
  </si>
  <si>
    <t>Vergi Mahkemesi Kararı</t>
  </si>
  <si>
    <t>Ödenecek (%)</t>
  </si>
  <si>
    <t>Silinecek  (%)</t>
  </si>
  <si>
    <t>Ödenecek</t>
  </si>
  <si>
    <t>Silinecek</t>
  </si>
  <si>
    <t>Vergi ve Cezanın Kaldırılması</t>
  </si>
  <si>
    <t>Verginin Tasdik Edilmesi</t>
  </si>
  <si>
    <t>Vergi Ziyaı Cezasının Kaldırılması</t>
  </si>
  <si>
    <t>Vergi Ziyaı Cezasının Tasdik Edilmesi</t>
  </si>
  <si>
    <t>Usulsüzlük+Özel Usulsüzlük Cezasının Kaldırılması</t>
  </si>
  <si>
    <t>Usulsüzlük+Özel Usulsüzlük Cezasının Tasdik Edilmesi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</si>
</sst>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162"/>
    </font>
    <font>
      <sz val="10"/>
      <color theme="1"/>
      <name val="Calibri"/>
      <family val="2"/>
      <scheme val="minor"/>
    </font>
    <font>
      <b/>
      <sz val="8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horizontal="left"/>
    </xf>
    <xf numFmtId="43" fontId="3" fillId="2" borderId="0" xfId="1" applyFont="1" applyFill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4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5C987-8900-470E-AE57-EA56CF4E899D}">
  <dimension ref="B2:J13"/>
  <sheetViews>
    <sheetView tabSelected="1" workbookViewId="0">
      <selection activeCell="M15" sqref="M15"/>
    </sheetView>
  </sheetViews>
  <sheetFormatPr defaultRowHeight="14.4" x14ac:dyDescent="0.3"/>
  <cols>
    <col min="2" max="2" width="37.5546875" bestFit="1" customWidth="1"/>
    <col min="3" max="3" width="12.88671875" bestFit="1" customWidth="1"/>
    <col min="4" max="4" width="10.21875" bestFit="1" customWidth="1"/>
    <col min="5" max="5" width="10.33203125" bestFit="1" customWidth="1"/>
    <col min="6" max="6" width="10.21875" bestFit="1" customWidth="1"/>
    <col min="7" max="8" width="10" bestFit="1" customWidth="1"/>
    <col min="9" max="9" width="10.33203125" bestFit="1" customWidth="1"/>
    <col min="10" max="10" width="10.21875" bestFit="1" customWidth="1"/>
  </cols>
  <sheetData>
    <row r="2" spans="2:10" x14ac:dyDescent="0.3">
      <c r="B2" s="1" t="s">
        <v>0</v>
      </c>
      <c r="C2" s="2">
        <v>1000000</v>
      </c>
    </row>
    <row r="3" spans="2:10" x14ac:dyDescent="0.3">
      <c r="B3" s="1" t="s">
        <v>1</v>
      </c>
      <c r="C3" s="2">
        <f>C2</f>
        <v>1000000</v>
      </c>
    </row>
    <row r="6" spans="2:10" x14ac:dyDescent="0.3">
      <c r="B6" s="3" t="s">
        <v>2</v>
      </c>
      <c r="C6" s="4" t="s">
        <v>3</v>
      </c>
      <c r="D6" s="4"/>
      <c r="E6" s="4" t="s">
        <v>4</v>
      </c>
      <c r="F6" s="4"/>
      <c r="G6" s="5" t="s">
        <v>5</v>
      </c>
      <c r="H6" s="6"/>
      <c r="I6" s="4" t="s">
        <v>6</v>
      </c>
      <c r="J6" s="4"/>
    </row>
    <row r="7" spans="2:10" x14ac:dyDescent="0.3">
      <c r="B7" s="3" t="s">
        <v>7</v>
      </c>
      <c r="C7" s="7" t="s">
        <v>8</v>
      </c>
      <c r="D7" s="7" t="s">
        <v>9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8</v>
      </c>
      <c r="J7" s="7" t="s">
        <v>9</v>
      </c>
    </row>
    <row r="8" spans="2:10" x14ac:dyDescent="0.3">
      <c r="B8" s="1" t="s">
        <v>12</v>
      </c>
      <c r="C8" s="8">
        <f>$C$2*60/100</f>
        <v>600000</v>
      </c>
      <c r="D8" s="8">
        <f>$C$2*40/100</f>
        <v>400000</v>
      </c>
      <c r="E8" s="8">
        <f>$C$3*25/100</f>
        <v>250000</v>
      </c>
      <c r="F8" s="8">
        <f>$C$3*75/100</f>
        <v>750000</v>
      </c>
      <c r="G8" s="8">
        <f>C8+E8</f>
        <v>850000</v>
      </c>
      <c r="H8" s="8">
        <f>D8+F8</f>
        <v>1150000</v>
      </c>
      <c r="I8" s="8">
        <f>G8*80/100</f>
        <v>680000</v>
      </c>
      <c r="J8" s="8">
        <f>G8-I8</f>
        <v>170000</v>
      </c>
    </row>
    <row r="9" spans="2:10" x14ac:dyDescent="0.3">
      <c r="B9" s="1" t="s">
        <v>13</v>
      </c>
      <c r="C9" s="8">
        <f>$C$2*100/100</f>
        <v>1000000</v>
      </c>
      <c r="D9" s="9">
        <v>0</v>
      </c>
      <c r="E9" s="8">
        <f>$C$3*75/100</f>
        <v>750000</v>
      </c>
      <c r="F9" s="8">
        <f>$C$3*25/100</f>
        <v>250000</v>
      </c>
      <c r="G9" s="8">
        <f t="shared" ref="G9:H13" si="0">C9+E9</f>
        <v>1750000</v>
      </c>
      <c r="H9" s="8">
        <f t="shared" si="0"/>
        <v>250000</v>
      </c>
      <c r="I9" s="8">
        <f t="shared" ref="I9:I13" si="1">G9*80/100</f>
        <v>1400000</v>
      </c>
      <c r="J9" s="8">
        <f t="shared" ref="J9:J13" si="2">G9-I9</f>
        <v>350000</v>
      </c>
    </row>
    <row r="10" spans="2:10" x14ac:dyDescent="0.3">
      <c r="B10" s="1" t="s">
        <v>14</v>
      </c>
      <c r="C10" s="9"/>
      <c r="D10" s="9"/>
      <c r="E10" s="8">
        <f>$C$3*25/100</f>
        <v>250000</v>
      </c>
      <c r="F10" s="8">
        <f>$C$3*75/100</f>
        <v>750000</v>
      </c>
      <c r="G10" s="8">
        <f t="shared" si="0"/>
        <v>250000</v>
      </c>
      <c r="H10" s="8">
        <f t="shared" si="0"/>
        <v>750000</v>
      </c>
      <c r="I10" s="8">
        <f t="shared" si="1"/>
        <v>200000</v>
      </c>
      <c r="J10" s="8">
        <f t="shared" si="2"/>
        <v>50000</v>
      </c>
    </row>
    <row r="11" spans="2:10" x14ac:dyDescent="0.3">
      <c r="B11" s="1" t="s">
        <v>15</v>
      </c>
      <c r="C11" s="9"/>
      <c r="D11" s="9"/>
      <c r="E11" s="8">
        <f>$C$3*75/100</f>
        <v>750000</v>
      </c>
      <c r="F11" s="8">
        <f>$C$3*25/100</f>
        <v>250000</v>
      </c>
      <c r="G11" s="8">
        <f t="shared" si="0"/>
        <v>750000</v>
      </c>
      <c r="H11" s="8">
        <f t="shared" si="0"/>
        <v>250000</v>
      </c>
      <c r="I11" s="8">
        <f t="shared" si="1"/>
        <v>600000</v>
      </c>
      <c r="J11" s="8">
        <f t="shared" si="2"/>
        <v>150000</v>
      </c>
    </row>
    <row r="12" spans="2:10" x14ac:dyDescent="0.3">
      <c r="B12" s="1" t="s">
        <v>16</v>
      </c>
      <c r="C12" s="9"/>
      <c r="D12" s="9"/>
      <c r="E12" s="8">
        <f>$C$3*25/100</f>
        <v>250000</v>
      </c>
      <c r="F12" s="8">
        <f>$C$3*75/100</f>
        <v>750000</v>
      </c>
      <c r="G12" s="8">
        <f t="shared" si="0"/>
        <v>250000</v>
      </c>
      <c r="H12" s="8">
        <f t="shared" si="0"/>
        <v>750000</v>
      </c>
      <c r="I12" s="8">
        <f t="shared" si="1"/>
        <v>200000</v>
      </c>
      <c r="J12" s="8">
        <f t="shared" si="2"/>
        <v>50000</v>
      </c>
    </row>
    <row r="13" spans="2:10" x14ac:dyDescent="0.3">
      <c r="B13" s="1" t="s">
        <v>17</v>
      </c>
      <c r="C13" s="9"/>
      <c r="D13" s="9"/>
      <c r="E13" s="8">
        <f>$C$3*75/100</f>
        <v>750000</v>
      </c>
      <c r="F13" s="8">
        <f>$C$3*25/100</f>
        <v>250000</v>
      </c>
      <c r="G13" s="8">
        <f t="shared" si="0"/>
        <v>750000</v>
      </c>
      <c r="H13" s="8">
        <f t="shared" si="0"/>
        <v>250000</v>
      </c>
      <c r="I13" s="8">
        <f t="shared" si="1"/>
        <v>600000</v>
      </c>
      <c r="J13" s="8">
        <f t="shared" si="2"/>
        <v>150000</v>
      </c>
    </row>
  </sheetData>
  <mergeCells count="4">
    <mergeCell ref="C6:D6"/>
    <mergeCell ref="E6:F6"/>
    <mergeCell ref="G6:H6"/>
    <mergeCell ref="I6:J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Kanun Yolundan Vazgeçme Hesapla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2020-02-26T07:08:37Z</dcterms:created>
  <dcterms:modified xsi:type="dcterms:W3CDTF">2020-02-26T07:09:15Z</dcterms:modified>
</cp:coreProperties>
</file>